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MG_2026_Nettoyage locaux/01_DCE/DCE Nettoyage/Lot 1 à 4_Nettoyage_Secteur protégé/"/>
    </mc:Choice>
  </mc:AlternateContent>
  <xr:revisionPtr revIDLastSave="37" documentId="8_{3E2D8871-C209-4900-B560-79401B1D5A15}" xr6:coauthVersionLast="47" xr6:coauthVersionMax="47" xr10:uidLastSave="{D503EFA0-2C25-44F2-B010-EC435067BFA6}"/>
  <bookViews>
    <workbookView xWindow="28680" yWindow="1605" windowWidth="29040" windowHeight="15840" xr2:uid="{00000000-000D-0000-FFFF-FFFF00000000}"/>
  </bookViews>
  <sheets>
    <sheet name="BP " sheetId="4" r:id="rId1"/>
    <sheet name="DQE" sheetId="5" r:id="rId2"/>
    <sheet name="Suivi site " sheetId="6" r:id="rId3"/>
  </sheets>
  <externalReferences>
    <externalReference r:id="rId4"/>
    <externalReference r:id="rId5"/>
  </externalReferences>
  <definedNames>
    <definedName name="_xlnm.Print_Titles" localSheetId="0">'BP '!$1:$2</definedName>
    <definedName name="_xlnm.Print_Titles" localSheetId="1">DQE!$1:$2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6" l="1"/>
  <c r="F7" i="6" s="1"/>
  <c r="F2" i="6"/>
  <c r="F6" i="6" s="1"/>
  <c r="F1" i="6"/>
  <c r="F5" i="6" s="1"/>
  <c r="E27" i="5"/>
  <c r="H15" i="6" l="1"/>
  <c r="I15" i="6"/>
  <c r="G15" i="6"/>
  <c r="C7" i="5"/>
  <c r="C8" i="5"/>
  <c r="E20" i="5"/>
  <c r="E22" i="5"/>
  <c r="E21" i="5"/>
  <c r="E19" i="5"/>
  <c r="F18" i="4"/>
  <c r="I24" i="5" l="1"/>
  <c r="F18" i="5"/>
  <c r="E18" i="5"/>
  <c r="A14" i="5"/>
  <c r="A13" i="5"/>
  <c r="D19" i="5" l="1"/>
  <c r="C5" i="5" l="1"/>
  <c r="C10" i="5"/>
  <c r="F20" i="5" s="1"/>
  <c r="I20" i="5" s="1"/>
  <c r="F19" i="4"/>
  <c r="F17" i="4"/>
  <c r="F27" i="5" s="1"/>
  <c r="F16" i="4"/>
  <c r="F21" i="5" l="1"/>
  <c r="I21" i="5" s="1"/>
  <c r="F19" i="5"/>
  <c r="I19" i="5" s="1"/>
  <c r="F22" i="5"/>
  <c r="I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GOMINON Julie</author>
  </authors>
  <commentList>
    <comment ref="A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"y compris la gestion des déchets" </t>
        </r>
      </text>
    </comment>
    <comment ref="A27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"gestion des déchets" a supprimer si nécessaire par la région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DEGROOTE Emmanuelle</author>
  </authors>
  <commentList>
    <comment ref="B12" authorId="0" shapeId="0" xr:uid="{229906B0-98F4-4210-83D6-311107F2D7F6}">
      <text>
        <r>
          <rPr>
            <sz val="9"/>
            <color indexed="81"/>
            <rFont val="Tahoma"/>
            <family val="2"/>
          </rPr>
          <t xml:space="preserve">Site recevant du public = Agence Pôle emploi recevant du public + Campus formation
Site administratif = DR, DT, Plateforme
</t>
        </r>
      </text>
    </comment>
  </commentList>
</comments>
</file>

<file path=xl/sharedStrings.xml><?xml version="1.0" encoding="utf-8"?>
<sst xmlns="http://schemas.openxmlformats.org/spreadsheetml/2006/main" count="86" uniqueCount="52">
  <si>
    <t>BORDEREAU DES PRIX
Marche de prestations de services ayant pour objet le nettoyage  des locaux,  la fourniture des consommables sanitaires et l’évacuation des déchets, et/ou de la vitrerie de la Direction régionale Bretagne de France Travail</t>
  </si>
  <si>
    <t xml:space="preserve">Intitulé et n° de lot  </t>
  </si>
  <si>
    <t xml:space="preserve">Lot 2 : Nettoyage des locaux, de la vitrerie intérieure ainsi que la fourniture des consommables sanitaires et l’évacuation des déchets du site de Ploermel  </t>
  </si>
  <si>
    <t>Raison ou dénomination sociale</t>
  </si>
  <si>
    <t xml:space="preserve">Siret du candidat </t>
  </si>
  <si>
    <t>Taux de TVA(%)</t>
  </si>
  <si>
    <t xml:space="preserve">Les prix comprennent les prestations détaillées au CCFT. </t>
  </si>
  <si>
    <t xml:space="preserve">Les prix doivent être présentés avec deux chiffres après la virgule (art.1 du contrat) </t>
  </si>
  <si>
    <t xml:space="preserve">Prix en € HT </t>
  </si>
  <si>
    <t xml:space="preserve">Prix en € TTC </t>
  </si>
  <si>
    <t xml:space="preserve">PRESTATIONS COURANTES DE NETTOYAGE  (y compris la gestion des déchets) </t>
  </si>
  <si>
    <t xml:space="preserve">Prix forfaitaire annuel / m² </t>
  </si>
  <si>
    <t xml:space="preserve">F1 A </t>
  </si>
  <si>
    <t xml:space="preserve">NETTOYAGE EN TEMPS NORMAL (hors crise sanitaire) </t>
  </si>
  <si>
    <t>F1 B</t>
  </si>
  <si>
    <t xml:space="preserve">NETTOYAGE EN TEMPS DE CRISE SANITAIRE  </t>
  </si>
  <si>
    <t>PRESTATIONS DE VITRERIE  (Cloisons intérieures vitrées - 2 faces)</t>
  </si>
  <si>
    <t>F2</t>
  </si>
  <si>
    <t>VITRERIE  (cloisons et portes vitrées)</t>
  </si>
  <si>
    <t xml:space="preserve">PRESTATIONS COURANTES CONSOMMABLES  ( y compris des matériels de distribution) </t>
  </si>
  <si>
    <t xml:space="preserve">Prix forfaitaire annuel / agent </t>
  </si>
  <si>
    <t xml:space="preserve">F3 </t>
  </si>
  <si>
    <t xml:space="preserve">CONSOMMABLES (y compris matériels de distribution) </t>
  </si>
  <si>
    <t>DQE
Marche de prestations de services ayant pour objet le nettoyage  des locaux, la fourniture des consommables sanitaires et l’évacuation des déchets, et/ou le nettoyage de la vitrerie de la Direction régionale Bretagne de France Travail</t>
  </si>
  <si>
    <t xml:space="preserve">Le candidat ne doit en aucun cas modifier ce présent onglet. </t>
  </si>
  <si>
    <t>Taux de TVA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</si>
  <si>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</si>
  <si>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</si>
  <si>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QUANTITE </t>
  </si>
  <si>
    <t xml:space="preserve">UNITE DE LA QUANTITE </t>
  </si>
  <si>
    <t xml:space="preserve">TOTAL en € TTC </t>
  </si>
  <si>
    <t xml:space="preserve">PRESTATIONS COURANTES DE NETTOYAGE (y compris la gestion des déchets) </t>
  </si>
  <si>
    <t xml:space="preserve">m² </t>
  </si>
  <si>
    <t xml:space="preserve">agents </t>
  </si>
  <si>
    <t xml:space="preserve">50% pour le prix dont 10 % sur la base du prix forfaitaire en cas de crise sanitaire : </t>
  </si>
  <si>
    <t>Numéro de consultation : 2508-MA-AO-15</t>
  </si>
  <si>
    <r>
      <t xml:space="preserve">Le candidat doit compléter uniquement les cases de couleur bleue
</t>
    </r>
    <r>
      <rPr>
        <b/>
        <sz val="10"/>
        <color rgb="FFFF0000"/>
        <rFont val="Arial"/>
        <family val="2"/>
      </rPr>
      <t>Merci de transmettre ce document aux formats excel et pdf</t>
    </r>
  </si>
  <si>
    <t xml:space="preserve">Prix forfaitaire mensuel / m² </t>
  </si>
  <si>
    <t xml:space="preserve">Prix forfaitaire mensuel / agent </t>
  </si>
  <si>
    <t>NOM DU SITE</t>
  </si>
  <si>
    <t>TYPE DE SITE
(menu déroulant)</t>
  </si>
  <si>
    <t>HORAIRES D'OUVERTURE 
AU PUBLIC</t>
  </si>
  <si>
    <t>EFFECTIF PRESENT MOYEN SUR LE SITE au 15/03</t>
  </si>
  <si>
    <t>SURFACE A NETTOYER (m² selon déf. art 2.2 du CCFT)</t>
  </si>
  <si>
    <t>Cloisons et portes vitrées intérieures (2 faces)</t>
  </si>
  <si>
    <t>Prix mensuel en € HT</t>
  </si>
  <si>
    <t xml:space="preserve">Nettoyage </t>
  </si>
  <si>
    <t>Vitrerie</t>
  </si>
  <si>
    <t>Consommables</t>
  </si>
  <si>
    <t>Site recevant du public</t>
  </si>
  <si>
    <t>08h30-12h30 12h30-16h30</t>
  </si>
  <si>
    <t>Lot 2 : PLOERMEL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</si>
</sst>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  <numFmt numFmtId="170" formatCode="##0&quot; m²&quot;"/>
  </numFmts>
  <fonts count="43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0"/>
      <name val="Arial"/>
      <family val="2"/>
      <charset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/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6" fillId="0" borderId="0"/>
    <xf numFmtId="9" fontId="26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13" xfId="45" applyFont="1" applyBorder="1" applyAlignment="1">
      <alignment horizontal="left"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0" xfId="45" applyFont="1" applyAlignment="1">
      <alignment vertical="center"/>
    </xf>
    <xf numFmtId="167" fontId="20" fillId="0" borderId="0" xfId="45" applyNumberFormat="1" applyFont="1" applyAlignment="1">
      <alignment vertical="center"/>
    </xf>
    <xf numFmtId="166" fontId="28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5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3" fillId="0" borderId="0" xfId="45" applyFont="1" applyAlignment="1">
      <alignment horizontal="left" vertical="center"/>
    </xf>
    <xf numFmtId="0" fontId="25" fillId="0" borderId="0" xfId="45" applyFont="1" applyAlignment="1">
      <alignment horizontal="left" vertical="center"/>
    </xf>
    <xf numFmtId="166" fontId="28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9" fontId="28" fillId="26" borderId="13" xfId="45" applyNumberFormat="1" applyFont="1" applyFill="1" applyBorder="1" applyAlignment="1">
      <alignment horizontal="center" vertical="center"/>
    </xf>
    <xf numFmtId="0" fontId="22" fillId="0" borderId="0" xfId="45" applyFont="1" applyAlignment="1">
      <alignment horizontal="center" vertical="center" wrapText="1"/>
    </xf>
    <xf numFmtId="0" fontId="35" fillId="0" borderId="0" xfId="45" applyFont="1" applyAlignment="1">
      <alignment vertical="center"/>
    </xf>
    <xf numFmtId="0" fontId="36" fillId="0" borderId="0" xfId="45" applyFont="1" applyAlignment="1">
      <alignment vertical="center"/>
    </xf>
    <xf numFmtId="166" fontId="31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8" borderId="14" xfId="47" applyNumberFormat="1" applyFont="1" applyFill="1" applyBorder="1" applyAlignment="1">
      <alignment vertical="center"/>
    </xf>
    <xf numFmtId="168" fontId="20" fillId="28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4" fillId="0" borderId="0" xfId="45" applyFont="1" applyAlignment="1">
      <alignment vertical="center" wrapText="1"/>
    </xf>
    <xf numFmtId="0" fontId="22" fillId="0" borderId="0" xfId="45" applyFont="1" applyAlignment="1">
      <alignment vertical="center" wrapText="1"/>
    </xf>
    <xf numFmtId="0" fontId="23" fillId="27" borderId="13" xfId="45" applyFont="1" applyFill="1" applyBorder="1" applyAlignment="1">
      <alignment horizontal="left" vertical="center" wrapText="1"/>
    </xf>
    <xf numFmtId="0" fontId="20" fillId="0" borderId="0" xfId="45" applyFont="1" applyAlignment="1">
      <alignment horizontal="left" vertical="center"/>
    </xf>
    <xf numFmtId="0" fontId="20" fillId="0" borderId="0" xfId="45" applyFont="1" applyAlignment="1">
      <alignment horizontal="left" vertical="top" wrapText="1"/>
    </xf>
    <xf numFmtId="0" fontId="27" fillId="24" borderId="0" xfId="45" applyFont="1" applyFill="1" applyAlignment="1">
      <alignment horizontal="center" vertical="center" wrapText="1"/>
    </xf>
    <xf numFmtId="2" fontId="25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37" fillId="0" borderId="16" xfId="45" applyFont="1" applyBorder="1" applyAlignment="1">
      <alignment horizontal="left" vertical="center" wrapText="1"/>
    </xf>
    <xf numFmtId="0" fontId="37" fillId="0" borderId="17" xfId="45" applyFont="1" applyBorder="1" applyAlignment="1">
      <alignment horizontal="left" vertical="center" wrapText="1"/>
    </xf>
    <xf numFmtId="0" fontId="37" fillId="0" borderId="18" xfId="45" applyFont="1" applyBorder="1" applyAlignment="1">
      <alignment horizontal="left" vertical="center" wrapText="1"/>
    </xf>
    <xf numFmtId="0" fontId="23" fillId="27" borderId="14" xfId="45" applyFont="1" applyFill="1" applyBorder="1" applyAlignment="1">
      <alignment horizontal="center" vertical="center" wrapText="1"/>
    </xf>
    <xf numFmtId="0" fontId="23" fillId="27" borderId="15" xfId="45" applyFont="1" applyFill="1" applyBorder="1" applyAlignment="1">
      <alignment horizontal="center" vertical="center" wrapText="1"/>
    </xf>
    <xf numFmtId="0" fontId="35" fillId="27" borderId="13" xfId="45" applyFont="1" applyFill="1" applyBorder="1" applyAlignment="1">
      <alignment horizontal="center" vertical="center" wrapText="1"/>
    </xf>
    <xf numFmtId="0" fontId="29" fillId="25" borderId="10" xfId="45" applyFont="1" applyFill="1" applyBorder="1" applyAlignment="1">
      <alignment horizontal="center" vertical="center" wrapText="1"/>
    </xf>
    <xf numFmtId="0" fontId="29" fillId="25" borderId="11" xfId="45" applyFont="1" applyFill="1" applyBorder="1" applyAlignment="1">
      <alignment horizontal="center" vertical="center" wrapText="1"/>
    </xf>
    <xf numFmtId="0" fontId="29" fillId="25" borderId="12" xfId="45" applyFont="1" applyFill="1" applyBorder="1" applyAlignment="1">
      <alignment horizontal="center" vertical="center" wrapText="1"/>
    </xf>
    <xf numFmtId="0" fontId="30" fillId="25" borderId="13" xfId="45" applyFont="1" applyFill="1" applyBorder="1" applyAlignment="1">
      <alignment horizontal="left" vertical="center" wrapText="1"/>
    </xf>
    <xf numFmtId="0" fontId="21" fillId="25" borderId="10" xfId="45" applyFont="1" applyFill="1" applyBorder="1" applyAlignment="1">
      <alignment horizontal="left" vertical="center" wrapText="1"/>
    </xf>
    <xf numFmtId="0" fontId="21" fillId="25" borderId="11" xfId="45" applyFont="1" applyFill="1" applyBorder="1" applyAlignment="1">
      <alignment horizontal="left" vertical="center" wrapText="1"/>
    </xf>
    <xf numFmtId="0" fontId="21" fillId="25" borderId="12" xfId="45" applyFont="1" applyFill="1" applyBorder="1" applyAlignment="1">
      <alignment horizontal="left" vertical="center" wrapText="1"/>
    </xf>
    <xf numFmtId="0" fontId="38" fillId="0" borderId="0" xfId="45" applyFont="1" applyAlignment="1">
      <alignment horizontal="centerContinuous" vertical="center" wrapText="1"/>
    </xf>
    <xf numFmtId="0" fontId="1" fillId="0" borderId="0" xfId="48"/>
    <xf numFmtId="0" fontId="20" fillId="0" borderId="13" xfId="45" applyFont="1" applyBorder="1" applyAlignment="1">
      <alignment horizontal="right" vertical="center" wrapText="1"/>
    </xf>
    <xf numFmtId="44" fontId="0" fillId="0" borderId="13" xfId="49" applyFont="1" applyBorder="1"/>
    <xf numFmtId="0" fontId="20" fillId="0" borderId="10" xfId="45" applyFont="1" applyBorder="1" applyAlignment="1">
      <alignment horizontal="left" vertical="center" wrapText="1"/>
    </xf>
    <xf numFmtId="0" fontId="20" fillId="0" borderId="11" xfId="45" applyFont="1" applyBorder="1" applyAlignment="1">
      <alignment horizontal="left" vertical="center" wrapText="1"/>
    </xf>
    <xf numFmtId="0" fontId="20" fillId="0" borderId="12" xfId="45" applyFont="1" applyBorder="1" applyAlignment="1">
      <alignment horizontal="left" vertical="center" wrapText="1"/>
    </xf>
    <xf numFmtId="0" fontId="20" fillId="0" borderId="0" xfId="45" applyFont="1" applyAlignment="1">
      <alignment vertical="center" wrapText="1"/>
    </xf>
    <xf numFmtId="0" fontId="20" fillId="0" borderId="0" xfId="45" applyFont="1" applyAlignment="1">
      <alignment horizontal="right" vertical="center" wrapText="1"/>
    </xf>
    <xf numFmtId="44" fontId="0" fillId="0" borderId="0" xfId="49" applyFont="1"/>
    <xf numFmtId="0" fontId="20" fillId="0" borderId="0" xfId="45" applyFont="1" applyAlignment="1">
      <alignment horizontal="left" vertical="center" wrapText="1"/>
    </xf>
    <xf numFmtId="0" fontId="20" fillId="0" borderId="13" xfId="45" applyFont="1" applyBorder="1" applyAlignment="1">
      <alignment horizontal="left" vertical="center" wrapText="1"/>
    </xf>
    <xf numFmtId="0" fontId="41" fillId="29" borderId="19" xfId="48" applyFont="1" applyFill="1" applyBorder="1" applyAlignment="1">
      <alignment horizontal="center" vertical="center" wrapText="1"/>
    </xf>
    <xf numFmtId="0" fontId="41" fillId="29" borderId="20" xfId="48" applyFont="1" applyFill="1" applyBorder="1" applyAlignment="1">
      <alignment horizontal="center" vertical="center" wrapText="1"/>
    </xf>
    <xf numFmtId="0" fontId="41" fillId="29" borderId="21" xfId="48" applyFont="1" applyFill="1" applyBorder="1" applyAlignment="1">
      <alignment horizontal="center" vertical="center" wrapText="1"/>
    </xf>
    <xf numFmtId="0" fontId="41" fillId="29" borderId="22" xfId="48" applyFont="1" applyFill="1" applyBorder="1" applyAlignment="1">
      <alignment horizontal="center" vertical="center" wrapText="1"/>
    </xf>
    <xf numFmtId="0" fontId="39" fillId="0" borderId="23" xfId="48" applyFont="1" applyBorder="1" applyAlignment="1">
      <alignment horizontal="centerContinuous"/>
    </xf>
    <xf numFmtId="0" fontId="39" fillId="0" borderId="24" xfId="48" applyFont="1" applyBorder="1" applyAlignment="1">
      <alignment horizontal="centerContinuous"/>
    </xf>
    <xf numFmtId="0" fontId="39" fillId="0" borderId="25" xfId="48" applyFont="1" applyBorder="1" applyAlignment="1">
      <alignment horizontal="centerContinuous"/>
    </xf>
    <xf numFmtId="0" fontId="41" fillId="29" borderId="26" xfId="48" applyFont="1" applyFill="1" applyBorder="1" applyAlignment="1">
      <alignment horizontal="center" vertical="center" wrapText="1"/>
    </xf>
    <xf numFmtId="0" fontId="39" fillId="0" borderId="15" xfId="48" applyFont="1" applyBorder="1" applyAlignment="1">
      <alignment vertical="center"/>
    </xf>
    <xf numFmtId="0" fontId="42" fillId="30" borderId="13" xfId="48" applyFont="1" applyFill="1" applyBorder="1" applyAlignment="1">
      <alignment horizontal="center" vertical="center"/>
    </xf>
    <xf numFmtId="0" fontId="42" fillId="30" borderId="13" xfId="48" applyFont="1" applyFill="1" applyBorder="1" applyAlignment="1">
      <alignment horizontal="center" vertical="center" wrapText="1"/>
    </xf>
    <xf numFmtId="170" fontId="42" fillId="31" borderId="13" xfId="50" applyNumberFormat="1" applyFont="1" applyFill="1" applyBorder="1" applyAlignment="1">
      <alignment horizontal="center" vertical="center"/>
    </xf>
    <xf numFmtId="170" fontId="42" fillId="30" borderId="13" xfId="48" applyNumberFormat="1" applyFont="1" applyFill="1" applyBorder="1" applyAlignment="1">
      <alignment vertical="center"/>
    </xf>
    <xf numFmtId="44" fontId="1" fillId="0" borderId="13" xfId="48" applyNumberFormat="1" applyBorder="1"/>
  </cellXfs>
  <cellStyles count="5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Milliers 2" xfId="50" xr:uid="{B55B003E-A9E9-4437-BB66-3F7C12547A79}"/>
    <cellStyle name="Monétaire 2" xfId="49" xr:uid="{6D7995F0-09A8-4277-BD42-383B65D5F36A}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rmal 4" xfId="48" xr:uid="{459B4C6A-C488-4BD8-ABB9-6159180FBF35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eemploi.sharepoint.com/teams/BRE-DR-DAFG-EDT-AMA/Documents%20partages/MG-AMA/March&#233;s%202026/DCE%20Nettoyage/Lot%206_Nettoyage_Entreprise%20ordinaire/002.22_%20Lot%206_BP%20et%20DQE_Qtit&#233;%20260525.xlsx" TargetMode="External"/><Relationship Id="rId1" Type="http://schemas.openxmlformats.org/officeDocument/2006/relationships/externalLinkPath" Target="/teams/BRE-DR-DAFG-EDT-AMA/Documents%20partages/MG-AMA/March&#233;s%202026/DCE%20Nettoyage/Lot%206_Nettoyage_Entreprise%20ordinaire/002.22_%20Lot%206_BP%20et%20DQE_Qtit&#233;%20260525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poleemploi.sharepoint.com/sites/BRE-DR-DAFG-ServiceAMA/Documents%20partages/Service%20AMA/_Service%20AMA/3-S4/6-MARCHES%20DEL/MG_2026_Nettoyage%20locaux/01_DCE/DCE%20Nettoyage/Lot%201%20&#224;%204_Nettoyage_Secteur%20prot&#233;g&#233;/Nettoyage_%20Lot1_%20BP%20et%20DQE_Pontivy.xlsx" TargetMode="External"/><Relationship Id="rId2" Type="http://schemas.microsoft.com/office/2019/04/relationships/externalLinkLongPath" Target="Nettoyage_%20Lot1_%20BP%20et%20DQE_Pontivy.xlsx?B0F27556" TargetMode="External"/><Relationship Id="rId1" Type="http://schemas.openxmlformats.org/officeDocument/2006/relationships/externalLinkPath" Target="file:///\\B0F27556\Nettoyage_%20Lot1_%20BP%20et%20DQE_Pontiv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 "/>
      <sheetName val="DQE"/>
    </sheetNames>
    <sheetDataSet>
      <sheetData sheetId="0"/>
      <sheetData sheetId="1">
        <row r="45">
          <cell r="I4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BP "/>
      <sheetName val="DQE"/>
      <sheetName val="suivi site Pontiv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showGridLines="0" tabSelected="1" zoomScaleNormal="100" workbookViewId="0">
      <selection activeCell="B7" sqref="B7"/>
    </sheetView>
  </sheetViews>
  <sheetFormatPr baseColWidth="10" defaultColWidth="11" defaultRowHeight="14" x14ac:dyDescent="0.25"/>
  <cols>
    <col min="1" max="1" width="29.7265625" style="1" customWidth="1"/>
    <col min="2" max="2" width="35.7265625" style="1" customWidth="1"/>
    <col min="3" max="3" width="16.453125" style="1" customWidth="1"/>
    <col min="4" max="4" width="44.26953125" style="4" customWidth="1"/>
    <col min="5" max="5" width="40.26953125" style="1" customWidth="1"/>
    <col min="6" max="6" width="37" style="1" customWidth="1"/>
    <col min="7" max="8" width="12.7265625" style="1" customWidth="1"/>
    <col min="9" max="9" width="11.7265625" style="1" customWidth="1"/>
    <col min="10" max="10" width="12.7265625" style="1" customWidth="1"/>
    <col min="11" max="16384" width="11" style="1"/>
  </cols>
  <sheetData>
    <row r="1" spans="1:8" ht="69" customHeight="1" x14ac:dyDescent="0.25">
      <c r="A1" s="44" t="s">
        <v>0</v>
      </c>
      <c r="B1" s="44"/>
      <c r="C1" s="44"/>
      <c r="D1" s="44"/>
      <c r="E1" s="44"/>
      <c r="F1" s="44"/>
    </row>
    <row r="2" spans="1:8" ht="69" customHeight="1" x14ac:dyDescent="0.25">
      <c r="A2" s="62" t="s">
        <v>35</v>
      </c>
      <c r="B2" s="62"/>
      <c r="C2" s="62"/>
      <c r="D2" s="62"/>
      <c r="E2" s="62"/>
      <c r="F2" s="62"/>
      <c r="G2" s="62"/>
      <c r="H2" s="62"/>
    </row>
    <row r="3" spans="1:8" ht="45.65" customHeight="1" x14ac:dyDescent="0.25">
      <c r="A3" s="45" t="s">
        <v>36</v>
      </c>
      <c r="B3" s="45"/>
      <c r="C3" s="45"/>
      <c r="D3" s="14"/>
    </row>
    <row r="4" spans="1:8" ht="14.25" customHeight="1" x14ac:dyDescent="0.25">
      <c r="E4" s="3"/>
    </row>
    <row r="5" spans="1:8" ht="14.25" customHeight="1" x14ac:dyDescent="0.25">
      <c r="A5" s="1" t="s">
        <v>1</v>
      </c>
      <c r="C5" s="49" t="s">
        <v>2</v>
      </c>
      <c r="D5" s="50"/>
      <c r="E5" s="50"/>
      <c r="F5" s="51"/>
    </row>
    <row r="6" spans="1:8" ht="14.25" customHeight="1" x14ac:dyDescent="0.25">
      <c r="E6" s="3"/>
    </row>
    <row r="7" spans="1:8" ht="29.25" customHeight="1" x14ac:dyDescent="0.25">
      <c r="A7" s="1" t="s">
        <v>3</v>
      </c>
      <c r="C7" s="46"/>
      <c r="D7" s="47"/>
      <c r="E7" s="47"/>
    </row>
    <row r="8" spans="1:8" ht="24" customHeight="1" x14ac:dyDescent="0.25">
      <c r="A8" s="1" t="s">
        <v>4</v>
      </c>
      <c r="C8" s="46"/>
      <c r="D8" s="47"/>
      <c r="E8" s="48"/>
    </row>
    <row r="9" spans="1:8" ht="12.75" customHeight="1" x14ac:dyDescent="0.25">
      <c r="A9" s="4"/>
      <c r="B9" s="4"/>
      <c r="C9" s="3"/>
      <c r="E9" s="3"/>
    </row>
    <row r="10" spans="1:8" ht="17.25" customHeight="1" x14ac:dyDescent="0.25">
      <c r="A10" s="4" t="s">
        <v>5</v>
      </c>
      <c r="B10" s="4"/>
      <c r="C10" s="15"/>
      <c r="E10" s="3"/>
    </row>
    <row r="11" spans="1:8" ht="15" customHeight="1" x14ac:dyDescent="0.25">
      <c r="A11" s="4"/>
      <c r="B11" s="4"/>
      <c r="C11" s="3"/>
      <c r="E11" s="3"/>
    </row>
    <row r="12" spans="1:8" ht="15" customHeight="1" x14ac:dyDescent="0.25">
      <c r="A12" s="4"/>
      <c r="B12" s="4"/>
      <c r="C12" s="3"/>
      <c r="E12" s="3"/>
    </row>
    <row r="13" spans="1:8" ht="16.899999999999999" customHeight="1" x14ac:dyDescent="0.25">
      <c r="A13" s="4" t="s">
        <v>6</v>
      </c>
      <c r="B13" s="4"/>
      <c r="C13" s="5"/>
      <c r="D13" s="16"/>
      <c r="E13" s="5"/>
    </row>
    <row r="14" spans="1:8" ht="32.5" customHeight="1" x14ac:dyDescent="0.25">
      <c r="A14" s="43" t="s">
        <v>7</v>
      </c>
      <c r="B14" s="43"/>
      <c r="C14" s="43"/>
      <c r="D14" s="43"/>
      <c r="E14" s="43"/>
      <c r="F14" s="43"/>
    </row>
    <row r="15" spans="1:8" ht="54.65" customHeight="1" x14ac:dyDescent="0.25">
      <c r="E15" s="20" t="s">
        <v>8</v>
      </c>
      <c r="F15" s="20" t="s">
        <v>9</v>
      </c>
    </row>
    <row r="16" spans="1:8" ht="54.65" customHeight="1" x14ac:dyDescent="0.25">
      <c r="A16" s="41" t="s">
        <v>10</v>
      </c>
      <c r="B16" s="7" t="s">
        <v>11</v>
      </c>
      <c r="C16" s="6" t="s">
        <v>12</v>
      </c>
      <c r="D16" s="7" t="s">
        <v>13</v>
      </c>
      <c r="E16" s="28"/>
      <c r="F16" s="34">
        <f>E16+($C$10*E16)</f>
        <v>0</v>
      </c>
    </row>
    <row r="17" spans="1:10" ht="91.15" customHeight="1" x14ac:dyDescent="0.25">
      <c r="A17" s="41"/>
      <c r="B17" s="7" t="s">
        <v>11</v>
      </c>
      <c r="C17" s="6" t="s">
        <v>14</v>
      </c>
      <c r="D17" s="7" t="s">
        <v>15</v>
      </c>
      <c r="E17" s="28"/>
      <c r="F17" s="34">
        <f t="shared" ref="F17:F19" si="0">E17+($C$10*E17)</f>
        <v>0</v>
      </c>
    </row>
    <row r="18" spans="1:10" ht="58.9" customHeight="1" x14ac:dyDescent="0.25">
      <c r="A18" s="9" t="s">
        <v>16</v>
      </c>
      <c r="B18" s="7" t="s">
        <v>11</v>
      </c>
      <c r="C18" s="8" t="s">
        <v>17</v>
      </c>
      <c r="D18" s="7" t="s">
        <v>18</v>
      </c>
      <c r="E18" s="28"/>
      <c r="F18" s="34">
        <f t="shared" ref="F18" si="1">E18+($C$10*E18)</f>
        <v>0</v>
      </c>
    </row>
    <row r="19" spans="1:10" ht="114.65" customHeight="1" x14ac:dyDescent="0.25">
      <c r="A19" s="9" t="s">
        <v>19</v>
      </c>
      <c r="B19" s="7" t="s">
        <v>20</v>
      </c>
      <c r="C19" s="8" t="s">
        <v>21</v>
      </c>
      <c r="D19" s="7" t="s">
        <v>22</v>
      </c>
      <c r="E19" s="28"/>
      <c r="F19" s="34">
        <f t="shared" si="0"/>
        <v>0</v>
      </c>
    </row>
    <row r="20" spans="1:10" ht="27" customHeight="1" x14ac:dyDescent="0.25">
      <c r="D20" s="1"/>
    </row>
    <row r="21" spans="1:10" ht="46.15" customHeight="1" x14ac:dyDescent="0.25">
      <c r="A21" s="39"/>
    </row>
    <row r="22" spans="1:10" ht="30.65" customHeight="1" x14ac:dyDescent="0.25">
      <c r="A22" s="39"/>
    </row>
    <row r="23" spans="1:10" ht="55" customHeight="1" x14ac:dyDescent="0.25">
      <c r="A23" s="39"/>
    </row>
    <row r="24" spans="1:10" ht="46.9" customHeight="1" x14ac:dyDescent="0.25">
      <c r="A24" s="39"/>
      <c r="C24" s="42"/>
      <c r="D24" s="42"/>
    </row>
    <row r="25" spans="1:10" ht="55" customHeight="1" x14ac:dyDescent="0.25">
      <c r="A25" s="39"/>
      <c r="C25" s="42"/>
      <c r="D25" s="42"/>
    </row>
    <row r="26" spans="1:10" ht="69.650000000000006" customHeight="1" x14ac:dyDescent="0.25">
      <c r="A26" s="39"/>
      <c r="G26" s="3"/>
      <c r="H26" s="3"/>
      <c r="I26" s="3"/>
      <c r="J26" s="3"/>
    </row>
    <row r="27" spans="1:10" ht="37.9" customHeight="1" x14ac:dyDescent="0.25">
      <c r="A27" s="39"/>
      <c r="G27" s="3"/>
      <c r="H27" s="3"/>
      <c r="I27" s="3"/>
      <c r="J27" s="3"/>
    </row>
    <row r="28" spans="1:10" ht="31.9" customHeight="1" x14ac:dyDescent="0.25">
      <c r="A28" s="39"/>
      <c r="C28" s="13"/>
      <c r="F28" s="3"/>
      <c r="G28" s="3"/>
      <c r="H28" s="3"/>
      <c r="I28" s="3"/>
      <c r="J28" s="3"/>
    </row>
    <row r="29" spans="1:10" ht="27.65" customHeight="1" x14ac:dyDescent="0.25">
      <c r="A29" s="39"/>
      <c r="D29" s="17"/>
      <c r="E29" s="12"/>
      <c r="G29" s="3"/>
      <c r="H29" s="3"/>
      <c r="I29" s="3"/>
      <c r="J29" s="3"/>
    </row>
    <row r="30" spans="1:10" ht="31.9" customHeight="1" x14ac:dyDescent="0.25">
      <c r="A30" s="39"/>
      <c r="D30" s="18"/>
      <c r="F30" s="3"/>
      <c r="G30" s="3"/>
      <c r="H30" s="3"/>
      <c r="I30" s="3"/>
      <c r="J30" s="3"/>
    </row>
    <row r="31" spans="1:10" ht="28.15" customHeight="1" x14ac:dyDescent="0.25">
      <c r="A31" s="39"/>
      <c r="G31" s="3"/>
      <c r="H31" s="3"/>
      <c r="I31" s="3"/>
      <c r="J31" s="3"/>
    </row>
    <row r="32" spans="1:10" ht="82.9" customHeight="1" x14ac:dyDescent="0.25">
      <c r="A32" s="39"/>
    </row>
    <row r="33" spans="1:1" ht="36" customHeight="1" x14ac:dyDescent="0.25">
      <c r="A33" s="39"/>
    </row>
    <row r="34" spans="1:1" ht="36" customHeight="1" x14ac:dyDescent="0.25">
      <c r="A34" s="39"/>
    </row>
    <row r="35" spans="1:1" ht="36" customHeight="1" x14ac:dyDescent="0.25">
      <c r="A35" s="39"/>
    </row>
    <row r="36" spans="1:1" ht="34.5" customHeight="1" x14ac:dyDescent="0.25">
      <c r="A36" s="39"/>
    </row>
  </sheetData>
  <sheetProtection formatColumns="0" formatRows="0"/>
  <mergeCells count="9">
    <mergeCell ref="A16:A17"/>
    <mergeCell ref="C24:D24"/>
    <mergeCell ref="C25:D25"/>
    <mergeCell ref="A14:F14"/>
    <mergeCell ref="A1:F1"/>
    <mergeCell ref="A3:C3"/>
    <mergeCell ref="C7:E7"/>
    <mergeCell ref="C8:E8"/>
    <mergeCell ref="C5:F5"/>
  </mergeCells>
  <printOptions horizontalCentered="1"/>
  <pageMargins left="0.25" right="0.25" top="0.35" bottom="0.52" header="0.15748031496062992" footer="0.11811023622047245"/>
  <pageSetup paperSize="9" scale="49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1"/>
  <sheetViews>
    <sheetView showGridLines="0" zoomScale="70" zoomScaleNormal="70" zoomScaleSheetLayoutView="80" workbookViewId="0">
      <selection sqref="A1:I1"/>
    </sheetView>
  </sheetViews>
  <sheetFormatPr baseColWidth="10" defaultColWidth="11" defaultRowHeight="14" x14ac:dyDescent="0.25"/>
  <cols>
    <col min="1" max="1" width="38.81640625" style="1" customWidth="1"/>
    <col min="2" max="2" width="29.453125" style="1" customWidth="1"/>
    <col min="3" max="3" width="16.453125" style="1" customWidth="1"/>
    <col min="4" max="4" width="44.26953125" style="4" customWidth="1"/>
    <col min="5" max="5" width="12.81640625" style="4" customWidth="1"/>
    <col min="6" max="6" width="14" style="4" customWidth="1"/>
    <col min="7" max="7" width="15.54296875" style="26" customWidth="1"/>
    <col min="8" max="8" width="26.453125" style="1" bestFit="1" customWidth="1"/>
    <col min="9" max="9" width="29" style="1" customWidth="1"/>
    <col min="10" max="10" width="16.26953125" style="1" customWidth="1"/>
    <col min="11" max="12" width="12.7265625" style="1" customWidth="1"/>
    <col min="13" max="13" width="11.7265625" style="1" customWidth="1"/>
    <col min="14" max="15" width="12.7265625" style="1" customWidth="1"/>
    <col min="16" max="16" width="11.7265625" style="1" customWidth="1"/>
    <col min="17" max="17" width="12.7265625" style="1" customWidth="1"/>
    <col min="18" max="16384" width="11" style="1"/>
  </cols>
  <sheetData>
    <row r="1" spans="1:11" ht="69" customHeight="1" x14ac:dyDescent="0.25">
      <c r="A1" s="44" t="s">
        <v>23</v>
      </c>
      <c r="B1" s="44"/>
      <c r="C1" s="44"/>
      <c r="D1" s="44"/>
      <c r="E1" s="44"/>
      <c r="F1" s="44"/>
      <c r="G1" s="44"/>
      <c r="H1" s="44"/>
      <c r="I1" s="44"/>
    </row>
    <row r="2" spans="1:11" ht="14.25" customHeight="1" x14ac:dyDescent="0.25">
      <c r="G2" s="25"/>
      <c r="H2" s="2"/>
    </row>
    <row r="3" spans="1:11" ht="45.65" customHeight="1" x14ac:dyDescent="0.25">
      <c r="A3" s="45" t="s">
        <v>24</v>
      </c>
      <c r="B3" s="45"/>
      <c r="C3" s="45"/>
      <c r="D3" s="14"/>
      <c r="E3" s="14"/>
      <c r="F3" s="14"/>
    </row>
    <row r="4" spans="1:11" ht="14.25" customHeight="1" x14ac:dyDescent="0.25"/>
    <row r="5" spans="1:11" ht="42" customHeight="1" x14ac:dyDescent="0.25">
      <c r="A5" s="1" t="s">
        <v>1</v>
      </c>
      <c r="C5" s="55" t="str">
        <f>'BP '!C5:E5</f>
        <v xml:space="preserve">Lot 2 : Nettoyage des locaux, de la vitrerie intérieure ainsi que la fourniture des consommables sanitaires et l’évacuation des déchets du site de Ploermel  </v>
      </c>
      <c r="D5" s="56"/>
      <c r="E5" s="56"/>
      <c r="F5" s="56"/>
      <c r="G5" s="57"/>
    </row>
    <row r="6" spans="1:11" ht="14.25" customHeight="1" x14ac:dyDescent="0.25">
      <c r="C6" s="37"/>
      <c r="D6" s="16"/>
      <c r="E6" s="16"/>
      <c r="F6" s="16"/>
    </row>
    <row r="7" spans="1:11" ht="29.25" customHeight="1" x14ac:dyDescent="0.25">
      <c r="A7" s="1" t="s">
        <v>3</v>
      </c>
      <c r="C7" s="58">
        <f>'BP '!C7:E7</f>
        <v>0</v>
      </c>
      <c r="D7" s="58"/>
      <c r="E7" s="58"/>
      <c r="F7" s="58"/>
      <c r="G7" s="58"/>
    </row>
    <row r="8" spans="1:11" ht="24" customHeight="1" x14ac:dyDescent="0.25">
      <c r="A8" s="1" t="s">
        <v>4</v>
      </c>
      <c r="C8" s="59">
        <f>'BP '!C8:E8</f>
        <v>0</v>
      </c>
      <c r="D8" s="60"/>
      <c r="E8" s="60"/>
      <c r="F8" s="60"/>
      <c r="G8" s="61"/>
    </row>
    <row r="9" spans="1:11" ht="12.75" customHeight="1" x14ac:dyDescent="0.25">
      <c r="A9" s="4"/>
      <c r="B9" s="4"/>
      <c r="C9" s="5"/>
      <c r="D9" s="16"/>
      <c r="E9" s="16"/>
      <c r="F9" s="16"/>
    </row>
    <row r="10" spans="1:11" ht="17.25" customHeight="1" x14ac:dyDescent="0.25">
      <c r="A10" s="4" t="s">
        <v>25</v>
      </c>
      <c r="B10" s="4"/>
      <c r="C10" s="38">
        <f>'BP '!C10</f>
        <v>0</v>
      </c>
      <c r="D10" s="16"/>
      <c r="E10" s="16"/>
      <c r="F10" s="16"/>
    </row>
    <row r="11" spans="1:11" ht="15" customHeight="1" x14ac:dyDescent="0.25">
      <c r="A11" s="4"/>
      <c r="B11" s="4"/>
      <c r="C11" s="3"/>
    </row>
    <row r="12" spans="1:11" ht="15" customHeight="1" x14ac:dyDescent="0.25">
      <c r="A12" s="4"/>
      <c r="B12" s="4"/>
      <c r="C12" s="3"/>
    </row>
    <row r="13" spans="1:11" ht="9.65" customHeight="1" x14ac:dyDescent="0.25">
      <c r="A13" s="4" t="str">
        <f>'BP '!A13</f>
        <v xml:space="preserve">Les prix comprennent les prestations détaillées au CCFT. </v>
      </c>
      <c r="B13" s="4"/>
      <c r="C13" s="5"/>
      <c r="D13" s="16"/>
      <c r="E13" s="16"/>
      <c r="F13" s="16"/>
    </row>
    <row r="14" spans="1:11" ht="14.25" customHeight="1" x14ac:dyDescent="0.25">
      <c r="A14" s="1" t="str">
        <f>'BP '!A14:B14</f>
        <v xml:space="preserve">Les prix doivent être présentés avec deux chiffres après la virgule (art.1 du contrat) </v>
      </c>
      <c r="C14" s="40"/>
      <c r="D14" s="40"/>
      <c r="E14" s="40"/>
      <c r="F14" s="40"/>
      <c r="G14" s="40"/>
      <c r="H14" s="40"/>
      <c r="I14" s="40"/>
    </row>
    <row r="15" spans="1:11" ht="23.15" customHeight="1" x14ac:dyDescent="0.25">
      <c r="C15" s="29"/>
      <c r="D15" s="29"/>
      <c r="E15" s="29"/>
      <c r="F15" s="29"/>
      <c r="G15" s="29"/>
      <c r="H15" s="29"/>
      <c r="I15" s="29"/>
    </row>
    <row r="16" spans="1:11" ht="50.5" customHeight="1" x14ac:dyDescent="0.25">
      <c r="A16" s="54" t="s">
        <v>26</v>
      </c>
      <c r="B16" s="54"/>
      <c r="C16" s="54"/>
      <c r="D16" s="54"/>
      <c r="E16" s="54"/>
      <c r="F16" s="54"/>
      <c r="G16" s="54"/>
      <c r="H16" s="54"/>
      <c r="I16" s="54"/>
      <c r="J16" s="10"/>
      <c r="K16" s="10"/>
    </row>
    <row r="17" spans="1:10" ht="37.9" customHeight="1" x14ac:dyDescent="0.25">
      <c r="A17" s="31" t="s">
        <v>27</v>
      </c>
      <c r="B17" s="30"/>
      <c r="C17" s="29"/>
      <c r="D17" s="29"/>
      <c r="E17" s="29"/>
      <c r="F17" s="29"/>
      <c r="G17" s="29"/>
      <c r="H17" s="29"/>
      <c r="I17" s="29"/>
    </row>
    <row r="18" spans="1:10" ht="53.5" customHeight="1" x14ac:dyDescent="0.25">
      <c r="E18" s="20" t="str">
        <f>'BP '!E15</f>
        <v xml:space="preserve">Prix en € HT </v>
      </c>
      <c r="F18" s="20" t="str">
        <f>'BP '!F15</f>
        <v xml:space="preserve">Prix en € TTC </v>
      </c>
      <c r="G18" s="27" t="s">
        <v>28</v>
      </c>
      <c r="H18" s="20" t="s">
        <v>29</v>
      </c>
      <c r="I18" s="20" t="s">
        <v>30</v>
      </c>
    </row>
    <row r="19" spans="1:10" ht="54.65" customHeight="1" x14ac:dyDescent="0.25">
      <c r="A19" s="52" t="s">
        <v>31</v>
      </c>
      <c r="B19" s="22" t="s">
        <v>11</v>
      </c>
      <c r="C19" s="6" t="s">
        <v>12</v>
      </c>
      <c r="D19" s="22" t="str">
        <f>+'BP '!D16</f>
        <v xml:space="preserve">NETTOYAGE EN TEMPS NORMAL (hors crise sanitaire) </v>
      </c>
      <c r="E19" s="19">
        <f>'BP '!E16</f>
        <v>0</v>
      </c>
      <c r="F19" s="21">
        <f>(E19*$C$10)+E19</f>
        <v>0</v>
      </c>
      <c r="G19" s="35">
        <v>655</v>
      </c>
      <c r="H19" s="23" t="s">
        <v>32</v>
      </c>
      <c r="I19" s="19">
        <f>(G19*F19)</f>
        <v>0</v>
      </c>
      <c r="J19" s="33"/>
    </row>
    <row r="20" spans="1:10" ht="54.65" customHeight="1" x14ac:dyDescent="0.25">
      <c r="A20" s="53"/>
      <c r="B20" s="7" t="s">
        <v>11</v>
      </c>
      <c r="C20" s="6" t="s">
        <v>14</v>
      </c>
      <c r="D20" s="7" t="s">
        <v>15</v>
      </c>
      <c r="E20" s="19">
        <f>'BP '!E17</f>
        <v>0</v>
      </c>
      <c r="F20" s="21">
        <f>(E20*$C$10)+E20</f>
        <v>0</v>
      </c>
      <c r="G20" s="35">
        <v>655</v>
      </c>
      <c r="H20" s="23" t="s">
        <v>32</v>
      </c>
      <c r="I20" s="19">
        <f>G20*F20</f>
        <v>0</v>
      </c>
      <c r="J20" s="33"/>
    </row>
    <row r="21" spans="1:10" ht="54.65" customHeight="1" x14ac:dyDescent="0.25">
      <c r="A21" s="9" t="s">
        <v>16</v>
      </c>
      <c r="B21" s="7" t="s">
        <v>11</v>
      </c>
      <c r="C21" s="8" t="s">
        <v>17</v>
      </c>
      <c r="D21" s="7" t="s">
        <v>18</v>
      </c>
      <c r="E21" s="19">
        <f>'BP '!E18</f>
        <v>0</v>
      </c>
      <c r="F21" s="21">
        <f>(E21*$C$10)+E21</f>
        <v>0</v>
      </c>
      <c r="G21" s="35">
        <v>72</v>
      </c>
      <c r="H21" s="23" t="s">
        <v>32</v>
      </c>
      <c r="I21" s="19">
        <f>G21*F21</f>
        <v>0</v>
      </c>
      <c r="J21" s="33"/>
    </row>
    <row r="22" spans="1:10" ht="71.5" customHeight="1" x14ac:dyDescent="0.25">
      <c r="A22" s="9" t="s">
        <v>19</v>
      </c>
      <c r="B22" s="7" t="s">
        <v>20</v>
      </c>
      <c r="C22" s="8" t="s">
        <v>21</v>
      </c>
      <c r="D22" s="7" t="s">
        <v>22</v>
      </c>
      <c r="E22" s="19">
        <f>'BP '!E19</f>
        <v>0</v>
      </c>
      <c r="F22" s="21">
        <f t="shared" ref="F22" si="0">(E22*$C$10)+E22</f>
        <v>0</v>
      </c>
      <c r="G22" s="36">
        <v>27</v>
      </c>
      <c r="H22" s="6" t="s">
        <v>33</v>
      </c>
      <c r="I22" s="19">
        <f t="shared" ref="I22" si="1">G22*F22</f>
        <v>0</v>
      </c>
      <c r="J22" s="33"/>
    </row>
    <row r="23" spans="1:10" ht="24.65" customHeight="1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spans="1:10" ht="40.9" customHeight="1" x14ac:dyDescent="0.25">
      <c r="A24" s="39"/>
      <c r="E24" s="1"/>
      <c r="F24" s="1"/>
      <c r="I24" s="32">
        <f>SUM([1]DQE!$I$45)</f>
        <v>0</v>
      </c>
      <c r="J24" s="33"/>
    </row>
    <row r="25" spans="1:10" ht="34" customHeight="1" x14ac:dyDescent="0.25">
      <c r="A25" s="31" t="s">
        <v>34</v>
      </c>
      <c r="J25" s="33"/>
    </row>
    <row r="27" spans="1:10" ht="42" x14ac:dyDescent="0.25">
      <c r="A27" s="24" t="s">
        <v>10</v>
      </c>
      <c r="B27" s="22" t="s">
        <v>11</v>
      </c>
      <c r="C27" s="22" t="s">
        <v>14</v>
      </c>
      <c r="D27" s="22" t="s">
        <v>15</v>
      </c>
      <c r="E27" s="19">
        <f>'BP '!E17</f>
        <v>0</v>
      </c>
      <c r="F27" s="32">
        <f>'BP '!F17</f>
        <v>0</v>
      </c>
    </row>
    <row r="29" spans="1:10" ht="78" customHeight="1" x14ac:dyDescent="0.25"/>
    <row r="31" spans="1:10" x14ac:dyDescent="0.25">
      <c r="J31" s="11"/>
    </row>
  </sheetData>
  <sheetProtection formatColumns="0" formatRows="0"/>
  <mergeCells count="7">
    <mergeCell ref="A19:A20"/>
    <mergeCell ref="A16:I16"/>
    <mergeCell ref="A1:I1"/>
    <mergeCell ref="A3:C3"/>
    <mergeCell ref="C5:G5"/>
    <mergeCell ref="C7:G7"/>
    <mergeCell ref="C8:G8"/>
  </mergeCells>
  <printOptions horizontalCentered="1"/>
  <pageMargins left="0.25" right="0.25" top="0.35" bottom="0.52" header="0.15748031496062992" footer="0.11811023622047245"/>
  <pageSetup paperSize="9" scale="33" fitToHeight="2" orientation="portrait" cellComments="asDisplayed" r:id="rId1"/>
  <headerFooter alignWithMargins="0">
    <oddFooter>&amp;L&amp;"Arial,Normal"Marché de nettoyage, BP&amp;R&amp;"Arial,Normal"&amp;P/&amp;N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A5D2F-CC9C-4E86-847A-B3B1EA2898FD}">
  <dimension ref="A1:J15"/>
  <sheetViews>
    <sheetView workbookViewId="0">
      <selection activeCell="F22" sqref="F22"/>
    </sheetView>
  </sheetViews>
  <sheetFormatPr baseColWidth="10" defaultRowHeight="12.5" x14ac:dyDescent="0.25"/>
  <cols>
    <col min="1" max="1" width="16.36328125" style="63" customWidth="1"/>
    <col min="2" max="3" width="14.36328125" style="63" customWidth="1"/>
    <col min="4" max="8" width="10.90625" style="63"/>
    <col min="9" max="9" width="13.36328125" style="63" customWidth="1"/>
    <col min="10" max="16384" width="10.90625" style="63"/>
  </cols>
  <sheetData>
    <row r="1" spans="1:10" ht="14" customHeight="1" x14ac:dyDescent="0.25">
      <c r="C1" s="64" t="s">
        <v>13</v>
      </c>
      <c r="D1" s="64"/>
      <c r="E1" s="64"/>
      <c r="F1" s="65">
        <f>'[2]BP '!E17</f>
        <v>0</v>
      </c>
      <c r="G1" s="66" t="s">
        <v>11</v>
      </c>
      <c r="H1" s="67"/>
      <c r="I1" s="68"/>
      <c r="J1" s="69"/>
    </row>
    <row r="2" spans="1:10" ht="14" customHeight="1" x14ac:dyDescent="0.25">
      <c r="C2" s="64" t="s">
        <v>18</v>
      </c>
      <c r="D2" s="64"/>
      <c r="E2" s="64"/>
      <c r="F2" s="65">
        <f>'[2]BP '!E19</f>
        <v>0</v>
      </c>
      <c r="G2" s="66" t="s">
        <v>11</v>
      </c>
      <c r="H2" s="67"/>
      <c r="I2" s="68"/>
      <c r="J2" s="69"/>
    </row>
    <row r="3" spans="1:10" ht="14" customHeight="1" x14ac:dyDescent="0.25">
      <c r="C3" s="64" t="s">
        <v>22</v>
      </c>
      <c r="D3" s="64"/>
      <c r="E3" s="64"/>
      <c r="F3" s="65">
        <f>'[2]BP '!E20</f>
        <v>0</v>
      </c>
      <c r="G3" s="66" t="s">
        <v>20</v>
      </c>
      <c r="H3" s="67"/>
      <c r="I3" s="68"/>
      <c r="J3" s="69"/>
    </row>
    <row r="4" spans="1:10" ht="14" x14ac:dyDescent="0.25">
      <c r="C4" s="70"/>
      <c r="D4" s="70"/>
      <c r="E4" s="70"/>
      <c r="F4" s="71"/>
      <c r="G4" s="72"/>
      <c r="H4" s="72"/>
      <c r="I4" s="72"/>
      <c r="J4" s="72"/>
    </row>
    <row r="5" spans="1:10" ht="14" x14ac:dyDescent="0.25">
      <c r="C5" s="64" t="s">
        <v>13</v>
      </c>
      <c r="D5" s="64"/>
      <c r="E5" s="64"/>
      <c r="F5" s="65">
        <f>F1/12</f>
        <v>0</v>
      </c>
      <c r="G5" s="73" t="s">
        <v>37</v>
      </c>
      <c r="H5" s="73"/>
      <c r="I5" s="73"/>
      <c r="J5" s="73"/>
    </row>
    <row r="6" spans="1:10" ht="14" x14ac:dyDescent="0.25">
      <c r="C6" s="64" t="s">
        <v>18</v>
      </c>
      <c r="D6" s="64"/>
      <c r="E6" s="64"/>
      <c r="F6" s="65">
        <f>F2/12</f>
        <v>0</v>
      </c>
      <c r="G6" s="73" t="s">
        <v>37</v>
      </c>
      <c r="H6" s="73"/>
      <c r="I6" s="73"/>
      <c r="J6" s="73"/>
    </row>
    <row r="7" spans="1:10" ht="14" x14ac:dyDescent="0.25">
      <c r="C7" s="64" t="s">
        <v>22</v>
      </c>
      <c r="D7" s="64"/>
      <c r="E7" s="64"/>
      <c r="F7" s="65">
        <f>F3/12</f>
        <v>0</v>
      </c>
      <c r="G7" s="73" t="s">
        <v>38</v>
      </c>
      <c r="H7" s="73"/>
      <c r="I7" s="73"/>
      <c r="J7" s="73"/>
    </row>
    <row r="8" spans="1:10" ht="14" x14ac:dyDescent="0.25">
      <c r="C8" s="70"/>
      <c r="D8" s="70"/>
      <c r="E8" s="70"/>
      <c r="F8" s="71"/>
      <c r="G8" s="72"/>
      <c r="H8" s="72"/>
      <c r="I8" s="72"/>
      <c r="J8" s="72"/>
    </row>
    <row r="9" spans="1:10" ht="14" x14ac:dyDescent="0.25">
      <c r="C9" s="70"/>
      <c r="D9" s="70"/>
      <c r="E9" s="70"/>
      <c r="F9" s="71"/>
      <c r="G9" s="72"/>
      <c r="H9" s="72"/>
      <c r="I9" s="72"/>
      <c r="J9" s="72"/>
    </row>
    <row r="12" spans="1:10" ht="12.5" customHeight="1" thickBot="1" x14ac:dyDescent="0.3">
      <c r="A12" s="74" t="s">
        <v>39</v>
      </c>
      <c r="B12" s="74" t="s">
        <v>40</v>
      </c>
      <c r="C12" s="74" t="s">
        <v>41</v>
      </c>
      <c r="D12" s="74" t="s">
        <v>42</v>
      </c>
      <c r="E12" s="74" t="s">
        <v>43</v>
      </c>
      <c r="F12" s="75" t="s">
        <v>44</v>
      </c>
    </row>
    <row r="13" spans="1:10" ht="12.5" customHeight="1" thickBot="1" x14ac:dyDescent="0.35">
      <c r="A13" s="76"/>
      <c r="B13" s="76"/>
      <c r="C13" s="76"/>
      <c r="D13" s="76"/>
      <c r="E13" s="76"/>
      <c r="F13" s="77"/>
      <c r="G13" s="78" t="s">
        <v>45</v>
      </c>
      <c r="H13" s="79"/>
      <c r="I13" s="80"/>
    </row>
    <row r="14" spans="1:10" ht="13" x14ac:dyDescent="0.25">
      <c r="A14" s="81"/>
      <c r="B14" s="81"/>
      <c r="C14" s="81"/>
      <c r="D14" s="81"/>
      <c r="E14" s="81"/>
      <c r="F14" s="77"/>
      <c r="G14" s="82" t="s">
        <v>46</v>
      </c>
      <c r="H14" s="82" t="s">
        <v>47</v>
      </c>
      <c r="I14" s="82" t="s">
        <v>48</v>
      </c>
    </row>
    <row r="15" spans="1:10" ht="29" x14ac:dyDescent="0.25">
      <c r="A15" s="83" t="s">
        <v>51</v>
      </c>
      <c r="B15" s="84" t="s">
        <v>49</v>
      </c>
      <c r="C15" s="84" t="s">
        <v>50</v>
      </c>
      <c r="D15" s="83">
        <v>27</v>
      </c>
      <c r="E15" s="85">
        <v>655</v>
      </c>
      <c r="F15" s="86">
        <v>72</v>
      </c>
      <c r="G15" s="87">
        <f>E15*$F$5</f>
        <v>0</v>
      </c>
      <c r="H15" s="87">
        <f>$F$6*F15</f>
        <v>0</v>
      </c>
      <c r="I15" s="87">
        <f>$F$7*D15</f>
        <v>0</v>
      </c>
    </row>
  </sheetData>
  <mergeCells count="18">
    <mergeCell ref="A12:A14"/>
    <mergeCell ref="B12:B14"/>
    <mergeCell ref="C12:C14"/>
    <mergeCell ref="D12:D14"/>
    <mergeCell ref="E12:E14"/>
    <mergeCell ref="F12:F14"/>
    <mergeCell ref="C5:E5"/>
    <mergeCell ref="G5:J5"/>
    <mergeCell ref="C6:E6"/>
    <mergeCell ref="G6:J6"/>
    <mergeCell ref="C7:E7"/>
    <mergeCell ref="G7:J7"/>
    <mergeCell ref="C1:E1"/>
    <mergeCell ref="G1:I1"/>
    <mergeCell ref="C2:E2"/>
    <mergeCell ref="G2:I2"/>
    <mergeCell ref="C3:E3"/>
    <mergeCell ref="G3:I3"/>
  </mergeCells>
  <dataValidations count="1">
    <dataValidation type="list" allowBlank="1" showInputMessage="1" showErrorMessage="1" sqref="B15" xr:uid="{BD781B4A-AEBA-499C-A94A-09F61D567F4F}">
      <formula1>$BA$2:$BA$3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_Flow_SignoffStatus xmlns="9025f542-532e-4716-841d-66fb14af7e80" xsi:nil="true"/>
    <TaxCatchAll xmlns="adb85b9c-e49c-4b14-ad04-47f2cd24904d" xsi:nil="true"/>
    <SharedWithUsers xmlns="adb85b9c-e49c-4b14-ad04-47f2cd24904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A33EFD9-F837-4258-8956-662903B5B33D}"/>
</file>

<file path=customXml/itemProps2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A19BE-B0E5-4AF1-9B10-31582885AFD0}">
  <ds:schemaRefs>
    <ds:schemaRef ds:uri="3e91ad5e-5b90-448c-90e6-7c7831fd4cb7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 </vt:lpstr>
      <vt:lpstr>DQE</vt:lpstr>
      <vt:lpstr>Suivi site </vt:lpstr>
      <vt:lpstr>'BP '!Impression_des_titres</vt:lpstr>
      <vt:lpstr>DQE!Impression_des_titres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CANCES Sandrine</cp:lastModifiedBy>
  <cp:revision/>
  <dcterms:created xsi:type="dcterms:W3CDTF">2014-09-10T09:26:15Z</dcterms:created>
  <dcterms:modified xsi:type="dcterms:W3CDTF">2025-08-22T13:13:30Z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Order">
    <vt:r8>2215600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